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<sst xmlns="http://schemas.openxmlformats.org/spreadsheetml/2006/main" count="108" uniqueCount="76">
  <si>
    <t>海康威视智能建筑广播设备配置清单</t>
  </si>
  <si>
    <t>序号</t>
  </si>
  <si>
    <t>设备名称</t>
  </si>
  <si>
    <t>品牌</t>
  </si>
  <si>
    <t>型号</t>
  </si>
  <si>
    <t>主要技术参数</t>
  </si>
  <si>
    <t>单位</t>
  </si>
  <si>
    <t>数量</t>
  </si>
  <si>
    <t>单价/（元）</t>
  </si>
  <si>
    <t>总价</t>
  </si>
  <si>
    <t>选型原则</t>
  </si>
  <si>
    <t>外观图片</t>
  </si>
  <si>
    <t>一、广播控制室</t>
  </si>
  <si>
    <t>网络广播系统主机</t>
  </si>
  <si>
    <t>海康威视</t>
  </si>
  <si>
    <t>DS-KAM6HG1-S</t>
  </si>
  <si>
    <t>1. 工业级工控机机箱设计，采用钢结构，有较高防磁、防尘、防冲击能力。
2.采用17寸工业级加固触摸屏，具有可抽拉隐藏式键盘、滑鼠板，简单易用的触摸屏操控。
3.内置大容量固态硬盘，具有抗震动、抗摔、读写速度快、功耗低等特点。
4.工业级专用主板设计，处理速度更快，运作性能更强，适用于长时间运行。
5.安装广播系统服务器软件后，构成IP广播系统的管理控制中心，对广播系统各路音源信号控制，广播区域分配，终端信息的配置。
6.★可根据服务软件形成的电子地图，查看各路广播终端实时情况，尽在掌控。
7.★具有紧急广播按钮及紧急广播话筒，可进行快速的紧急广播和应急演习。
8.标准RJ45网络接口，有以太网口的地方即可接入，支持跨网段和跨路由。
电源、功耗 DC 12V/10A，≤50W
显示屏幕 17寸电阻式(四线)触控屏
显示语言 中文、英文
CPU Intel I5
硬盘 120G固态硬盘
内存 4GB
网络通讯协议 TCP、UDP、ARP、ICMP、IGMP
网络芯片速率 10/100Mbps
音频编码 MP2/MP3/PCM/ADPCM
音频采样 8kHz～44.1kHz，16bit
传输位率 16kbps-192kbps
信噪比/频响 LINE: ≥70dB， MIC: ≥70dB，20Hz-20KHz
接口 2个RJ45网口、6个USB口、1个 DVI接口、1路线路输入、1路线路输出、1路VGA输出、1路话筒输入
工作温度、湿度 5℃～45℃， ≤90%RH（无结露）
产品尺寸、重量 483*351*368mm，17kg
软件功能：
1.系统采用B/S架构，跨平台应用，方便维护、升级；
2.涵盖传统广播系统功能：包含定时打铃任务，业务讲话广播、背景音乐、电台转播和消防报警广播等；可进行分区管理、广播权限等设置；
3.节目资源库，维护系统所需各种音频文件，，供终端播放；
4.统一管理系统内终端, 主界面显示各终端当前工作状态，远程批量调节终端音量；
5.系统概览，可快速了解系统内终端在线情况、系统资源占用情况、各种类型任务状态等，对系统运行一目了然；
6.★支持离线广播，可将要播放的媒体文件提前推送到终端保存，终端按照预设置的播放策略进行播放。
7.呼叫转移：系统具有占线转移、关机转移、无响应转移和人工转移的方案策略设定；
8.后台录音：系统支持广播、对讲、监听内容录制在服务器硬盘中，录音文件支持多种方式查询，查询出的录音文件支持导出功能。
9.报告查询功能：可查看系统各种状态、应用日志、系统日志等报告，及时、准确了解系统状态。
10.用户管理：可添加删除用户帐户,并设定其角色，每个角色权限范围可自定义，包括功能权限和操作终端权限。
11.★支持主服务器和备用服务器热切换，支持系统崩溃自动恢复；
12.多级服务器管理：支持搭建多级服务器架构，根据用户地域管理部署；                   
13.集群服务器：支持集群分布式服务器，实现终端大规模扩容；
14.SDK：提供SDK二次开发包与其它系统平台集成整合。第三方软件可直接控制对讲和广播，并接收终端当前状态；与监控系统配合，可由监控系统控制通话开关， 或通话时自动切换监控画面；</t>
  </si>
  <si>
    <t>台</t>
  </si>
  <si>
    <t>广播控制中枢，每个项目配一台</t>
  </si>
  <si>
    <t>网络寻呼话筒</t>
  </si>
  <si>
    <t>DS-KAU40HG-S</t>
  </si>
  <si>
    <r>
      <rPr>
        <sz val="10"/>
        <rFont val="微软雅黑"/>
        <charset val="134"/>
      </rPr>
      <t>1.专业寻呼话筒组合式外型、具有真彩液晶屏、20个按键及指示灯。 
2.</t>
    </r>
    <r>
      <rPr>
        <sz val="11"/>
        <rFont val="微软雅黑"/>
        <charset val="134"/>
      </rPr>
      <t>★</t>
    </r>
    <r>
      <rPr>
        <sz val="10"/>
        <rFont val="微软雅黑"/>
        <charset val="134"/>
      </rPr>
      <t>可外接16块快捷扩展板，用于快速广播和呼叫；
3.采用高速工业级芯片、启动时间≤1秒。
4.广播喊话可选择分区、具有红色提示灯、通话自动点亮。
5.内置3W扬声器、实现双向通话和监听。
6.支持显示来电去电中文名称、便于识别。
7.可触发指定终端的外接警灯闪烁。
8.具有音频线路输出口、可外接有源音箱扩音。
9.具有音频线路输入口、可外接音源广播给目标终端。
10.</t>
    </r>
    <r>
      <rPr>
        <sz val="11"/>
        <rFont val="微软雅黑"/>
        <charset val="134"/>
      </rPr>
      <t>★</t>
    </r>
    <r>
      <rPr>
        <sz val="10"/>
        <rFont val="微软雅黑"/>
        <charset val="134"/>
      </rPr>
      <t>支持无服务器情况下的脱机广播(发起和接收)
11.标准RJ45接口、有以太网口的地方即可接入、支持跨网段和跨路由。
电源、功耗 DC9V/2.5A ，≤5W
网络通讯协议 TCP/IP、UDP、ARP、ICMP、IGMP
网络芯片速率 10/100Mbps
音频编码 MP2/MP3/PCM/ADPCM
音频采样、位率 8kHz～44.1kHz， 16bit，8kbps-320kbps
信噪比、频响 ＞90dB， 20Hz-16KHz
显示屏 TFT 1.8"LCD 128x160 
显示语言 中文、英语
接口 1个RJ45网口、1路线路输入、1路线路输出 
工作温度、湿度 -10</t>
    </r>
    <r>
      <rPr>
        <sz val="10"/>
        <rFont val="Malgun Gothic Semilight"/>
        <charset val="134"/>
      </rPr>
      <t>˚</t>
    </r>
    <r>
      <rPr>
        <sz val="10"/>
        <rFont val="微软雅黑"/>
        <charset val="134"/>
      </rPr>
      <t>C～65</t>
    </r>
    <r>
      <rPr>
        <sz val="10"/>
        <rFont val="Malgun Gothic Semilight"/>
        <charset val="134"/>
      </rPr>
      <t>˚</t>
    </r>
    <r>
      <rPr>
        <sz val="10"/>
        <rFont val="微软雅黑"/>
        <charset val="134"/>
      </rPr>
      <t>C，≤90%RH（无结露）
产品尺寸、重量 121.5x60.3x244.2mm，0.9kg</t>
    </r>
  </si>
  <si>
    <t>接入网络，呼叫前端音箱作用；可按需增加数量，</t>
  </si>
  <si>
    <t>IP网络消防报警矩阵</t>
  </si>
  <si>
    <t>DS-KAU60HG-S</t>
  </si>
  <si>
    <t>1.32路报警输入接口(支持2种方式触发:开关量和24V输入)， 从消防中心接入信号；
2.8路报警输出接口(常开触点，DC24V/1A)，可外接警灯，显示报警状态；
3.★系统中可使用任意多个IP网络报警接口，以增加输入口数目。
4.自动发送报警信息到服务器，服务器执行相应报警播放任务。
5.标准RJ45接口，有以太网口地方即可接入，支持跨网段和路由。
电源, 功耗   AC185V～260V 50～60Hz，≤15W
接口         1个RJ45网口、32路报警输入、8路报警输出、1个数据更新接口
工作温度、湿度  -10℃～70℃，≤90%RH（无结露）
产品尺寸、净重 483x259x44mm，2.7kg</t>
  </si>
  <si>
    <t>接入消防报警信号进行广播联动，当发生火灾时可联动对应的音箱紧急广播；</t>
  </si>
  <si>
    <t>IP网络监听音箱</t>
  </si>
  <si>
    <t>DS-KAL71HG-S</t>
  </si>
  <si>
    <t>1. 一体化壁挂式设计、整合网络音频解码，数字功放及音箱。
2. 采用高速工业级双核(ARM+DSP)芯片、启动时间≤1秒。
3. 内置高保真扬声器和2×10W(8Ω)立体声D类功率放大器。
4. 内置回路检测功能、可远程监听扬声器工作状态、轻松维护。
5. 服务软件远程调节输出音量、并可在本地用旋钮调节线路输入音量。
6. 标准RJ45网络接口、有以太网口的地方即可接入、支持跨网段和跨路由。
电源、功耗 DC24V/1A，≤23W、待机≤3W
网络通讯协议 TCP/IP、UDP、ARP、ICMP、IGMP
音频编码 MP2/MP3/PCM/ADPCM
音频采样、位率 8kHz～48kHz， 16bit， 8kbps-320kbps
信噪比、音箱频响 ≥90dB， 200Hz-18kHz
内置功放功率 2x10W(8Ω定阻)
工作温度、湿度 -10℃～50℃，10%-90%RH（无结露）
产品尺寸、重量 157.5x147x246mm，1.2 kg</t>
  </si>
  <si>
    <r>
      <t xml:space="preserve">
</t>
    </r>
    <r>
      <rPr>
        <sz val="8"/>
        <color rgb="FFFF0000"/>
        <rFont val="微软雅黑"/>
        <charset val="134"/>
      </rPr>
      <t>选配设备；</t>
    </r>
    <r>
      <rPr>
        <sz val="8"/>
        <rFont val="微软雅黑"/>
        <charset val="134"/>
      </rPr>
      <t xml:space="preserve">
作用：用于监听前端播放音频的内容，音量大小；</t>
    </r>
  </si>
  <si>
    <t>数字调谐器</t>
  </si>
  <si>
    <t>DS-KAU20HG-S</t>
  </si>
  <si>
    <t>1.专业级高保真立体声数码石英锁相环收音系统，接收频率精确稳定。
2.调频、调幅两波段可存储电台达100个。
3.电台频率自动搜索存储功能，且有断电记忆功能永不丢失。
4.高亮度动态VFD荧光显示，全功能微电脑控制，轻触式按键操作。
电源、功率 AC220V 50Hz，≤50W
频率范围   AM 522kHz～1620kHz FM 87.5MHz～108MHz
信噪比, 频响  ≥85dB，1kΩ 5mv
接口   1路音频线路输出
工作温度、湿度  -10℃～50℃,≤80%RH（无结露）
产品尺寸、净重  485×390×90mm；7.5 kg</t>
  </si>
  <si>
    <r>
      <t>选配设备；</t>
    </r>
    <r>
      <rPr>
        <sz val="8"/>
        <rFont val="微软雅黑"/>
        <charset val="134"/>
      </rPr>
      <t xml:space="preserve">
作用：播放FM收音机；</t>
    </r>
  </si>
  <si>
    <t>DVD播放器</t>
  </si>
  <si>
    <t>DS-KAU10HG-S</t>
  </si>
  <si>
    <t>1.铝合金面板，黑色机箱，时尚大方，坚固耐用；   
2.进口机芯，稳定性好，超强纠错。
3.5.1声道输出；
4.混合左右声道输出；  
5.同轴数字音频输出；
6.HDMI（1080P）高清视频输出；
7.VGA视频输出；               
8.视频分量输出Y、Cb、Cr；         
9.独立视频输出S-端子；          
10.USB直插直播功能；                          
11.循环播放功能；                     
12.电子相册功能；        
13.超强电子/机械双重防震；    
14.断电记忆播放功能；           
15.超强兼容DVD、CD、VCD、EVD、SVCD、HDCD、CD-RRW、DVD-RRW等碟片；
16.配置全功能遥控板，操作方便。 
17.专业工程机标准一U设计，方便配套机柜集成使用。</t>
  </si>
  <si>
    <r>
      <t xml:space="preserve">选配设备；
</t>
    </r>
    <r>
      <rPr>
        <sz val="8"/>
        <color theme="1"/>
        <rFont val="微软雅黑"/>
        <charset val="134"/>
      </rPr>
      <t>作用：播放DVD碟片</t>
    </r>
  </si>
  <si>
    <t>模拟调音台</t>
  </si>
  <si>
    <t>DS-KAU80HG-S</t>
  </si>
  <si>
    <t>1、机架式调音台，上19英寸标准机柜；
2、12路独立平衡线路输入，1组立体声输入，1组立体声输出；
3、2路主输出加2编组输出，一路辅助输出；
4、支持USB接口和操作界面，可直接播放WMA、MP3双格式音乐；
5、频率响应：不劣于20Hz-20KHz；
6、幻象电源：48V；
7、输入均衡：HIGH:12KHz，MID:2.5KHz,LOW:80Hz；
8、内部数字效果器：16种模式；
9、LED电平表：2×12点LED电平表。</t>
  </si>
  <si>
    <r>
      <t>选配设备；</t>
    </r>
    <r>
      <rPr>
        <sz val="8"/>
        <rFont val="微软雅黑"/>
        <charset val="134"/>
      </rPr>
      <t xml:space="preserve">
负责对接外部模拟音频设备（CD机、数字调谐器、手机音频等）；</t>
    </r>
    <r>
      <rPr>
        <sz val="8"/>
        <color rgb="FFFF0000"/>
        <rFont val="微软雅黑"/>
        <charset val="134"/>
      </rPr>
      <t>如不配DVD，调谐器等，无需配此设备；</t>
    </r>
  </si>
  <si>
    <t>二、室外公共区域</t>
  </si>
  <si>
    <t>IP数字广播功放</t>
  </si>
  <si>
    <r>
      <rPr>
        <sz val="10"/>
        <rFont val="微软雅黑"/>
        <charset val="134"/>
      </rPr>
      <t>DS-KAA</t>
    </r>
    <r>
      <rPr>
        <sz val="10"/>
        <color theme="1"/>
        <rFont val="宋体"/>
        <charset val="134"/>
        <scheme val="minor"/>
      </rPr>
      <t>76HG-S</t>
    </r>
  </si>
  <si>
    <t xml:space="preserve">1.采用1U机架式设计，钢板外壳，占用空间小，坚固耐用。
2.定压100V输出，1000W额定功率输出。
3. 前面板设有电源指示灯、状态指示灯、信号指示灯、过载指示灯及保护指示灯，指示功放工作状态，维护更轻松。
4.具有1路话筒输入、2路线路输入，各通道独立音量控制。
5.具有1路线路输出，扩展外部功放。
6.具有1路报警输入、1路报警输出，支持选配DC24V强切电源输出。
7.支持离线广播，当网络中断时，可自动开启本地播放。
8. 内置完备的保护电路，支持过载、过热等多种保护功能，支持电源及线路防雷击及浪涌保护。
9.标准RJ45接口，有以太网口地方即可接入，支持跨网段和跨路由。
功耗 1200W
电源 220V～50Hz（支持共模4K，差模2K雷击浪涌保护）
功率输出 定压100V（支持共模2KV雷击浪涌保护）
输入灵敏度&amp;输入阻抗 AUX1: 500mV/10KΩ（平衡）  AUX2: 500mV/10KΩ（非平衡）
MIC: 100mV/600Ω（非平衡）
频率响应 50Hz-18KHz
总谐波失真 ≤0.5% at 1KHz  1/2输出功率
信噪比（S/N） ＞84dB
散热 由前往后强制风冷，散热器温度55度时启动内置风扇
保护 过流、短路、过热保护、交流保险丝
网络通讯协议 TCP/IP、UDP、ARP、ICMP、IGMP协议
网络芯片速率 10/100Mbps
音频编码 MP3/PCM/ADPCM/G711.a/G711.u/G729
音频采样、位率 8kHz-44.1kHz、16bit、8kbps-320kbps
工作温度、湿度 -10℃～+50℃，≤90%RH(无结霜)
外观尺寸 440*300*44mm（长*宽*高）
</t>
  </si>
  <si>
    <r>
      <t>功放数量选用原则：1：功放功率＞音柱额定功率*数量*1.5；</t>
    </r>
    <r>
      <rPr>
        <sz val="8"/>
        <color rgb="FFFF0000"/>
        <rFont val="微软雅黑"/>
        <charset val="134"/>
      </rPr>
      <t>超出需增加功放数量；</t>
    </r>
    <r>
      <rPr>
        <sz val="8"/>
        <color theme="1"/>
        <rFont val="微软雅黑"/>
        <charset val="134"/>
      </rPr>
      <t>2：每个分区一台功放；</t>
    </r>
  </si>
  <si>
    <t>草坪音箱</t>
  </si>
  <si>
    <t>DS-KAL32HG-S</t>
  </si>
  <si>
    <t xml:space="preserve">优质防水园林石头造形玻璃缸外壳音箱, 同轴喇叭设计,外观多样，形状别致大方, 音质饱满动听,装点优雅适合各种风景小区,休闲场合选用。
功率 20W  70V/100V
灵敏度 91dB±3dB
频率响应 120-16KHz
接线端子 3-芯连接线
喇叭规格：5¼防水同轴喇叭
</t>
  </si>
  <si>
    <t>用于校园园林、草地区域。
布点原则：在走道交叉处、各拐弯处均应设扬声器。两个 20W 的草地音箱之间间隔建议：30-40米之间。</t>
  </si>
  <si>
    <t>IP网络音柱</t>
  </si>
  <si>
    <t>DS-KAL76HG-S</t>
  </si>
  <si>
    <t xml:space="preserve">1.一体化设计，整合网络音频解码,数字功放及音柱；
2.★内置大容量flash，具有时钟芯片，可根据事先导入的内容进行离线广播；
3.具有1路短路输入、1路短路输出用于联动外部设备；
4.★内置回路检测功能，可远程监听扬声器工作状态，轻松维护；
5.终端支持服务软件远程控制方式调节音量；
6.标准RJ45网络接口，有以太网口的地方即可接入，支持跨网段和跨路由；
7.底部具有防水指示灯，可显示终端在线状态；
8.支持web网页配置，在线升级等；
9.全天候设计，防水等级可达IPX5。
10.具有环境噪声监测功能，可根据现场环境噪音自动调整音量；
电源、功耗 AC220V 50Hz，≤63W±2W/1kHz、待机≤2.5W±0.2
网络通讯协议 TCP/IP、UDP、ARP、ICMP、IGMP
音频编码 MP2/MP3/PCM/ADPCM
音频采样、位率 8kHz～44.1kHz，16bit，8kbps-320kbps
信噪比、音箱频响 ≥80dB，50Hz～18kHz
内置功放功率 60W
工作温度、湿度 -40℃~55℃，≤90%RH（无结露）
</t>
  </si>
  <si>
    <r>
      <t>选配设备；
需要单点独立喊话，或者与IPC做报警联动，实现报警联动及可视化广播时</t>
    </r>
    <r>
      <rPr>
        <sz val="8"/>
        <rFont val="微软雅黑"/>
        <charset val="134"/>
      </rPr>
      <t>，选用此网络音柱。</t>
    </r>
  </si>
  <si>
    <t>合计：</t>
  </si>
  <si>
    <t>附件、其他设备</t>
  </si>
  <si>
    <t>音频线缆</t>
  </si>
  <si>
    <t>沟通深化</t>
  </si>
  <si>
    <t>Rvvp2.1.0</t>
  </si>
  <si>
    <t>米</t>
  </si>
  <si>
    <t>金银线缆</t>
  </si>
  <si>
    <t>200支</t>
  </si>
  <si>
    <t>信号线缆</t>
  </si>
  <si>
    <t>utp5e</t>
  </si>
  <si>
    <t>五类或超五类网线</t>
  </si>
  <si>
    <t>网络设备</t>
  </si>
  <si>
    <t>交换传输</t>
  </si>
  <si>
    <t>交换机等设备</t>
  </si>
  <si>
    <t>项</t>
  </si>
  <si>
    <t>辅材附件</t>
  </si>
  <si>
    <t>定制</t>
  </si>
  <si>
    <t>系统集成</t>
  </si>
  <si>
    <t>施工量，调试量等</t>
  </si>
  <si>
    <t>小计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</si>
</sst>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b/>
      <sz val="20"/>
      <color theme="1"/>
      <name val="微软雅黑"/>
      <charset val="134"/>
    </font>
    <font>
      <sz val="10"/>
      <color theme="1"/>
      <name val="微软雅黑"/>
      <charset val="134"/>
    </font>
    <font>
      <sz val="10"/>
      <name val="微软雅黑"/>
      <charset val="134"/>
    </font>
    <font>
      <sz val="10"/>
      <color theme="1"/>
      <name val="宋体"/>
      <charset val="134"/>
      <scheme val="minor"/>
    </font>
    <font>
      <sz val="8"/>
      <name val="微软雅黑"/>
      <charset val="134"/>
    </font>
    <font>
      <sz val="8"/>
      <color rgb="FFFF0000"/>
      <name val="微软雅黑"/>
      <charset val="134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name val="Helv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name val="微软雅黑"/>
      <charset val="134"/>
    </font>
    <font>
      <sz val="10"/>
      <name val="Malgun Gothic Semilight"/>
      <charset val="134"/>
    </font>
    <font>
      <sz val="8"/>
      <color theme="1"/>
      <name val="微软雅黑"/>
      <charset val="134"/>
    </font>
    <font>
      <sz val="10"/>
      <color theme="1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/>
    <xf numFmtId="0" fontId="0" fillId="23" borderId="12" applyNumberFormat="0" applyFont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1" fillId="5" borderId="7" applyNumberFormat="0" applyAlignment="0" applyProtection="0">
      <alignment vertical="center"/>
    </xf>
    <xf numFmtId="0" fontId="9" fillId="5" borderId="6" applyNumberFormat="0" applyAlignment="0" applyProtection="0">
      <alignment vertical="center"/>
    </xf>
    <xf numFmtId="0" fontId="15" fillId="8" borderId="9" applyNumberFormat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18" fillId="0" borderId="0"/>
  </cellStyleXfs>
  <cellXfs count="4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center" vertical="center"/>
    </xf>
    <xf numFmtId="0" fontId="3" fillId="0" borderId="1" xfId="13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 wrapText="1"/>
    </xf>
    <xf numFmtId="49" fontId="3" fillId="0" borderId="1" xfId="51" applyNumberFormat="1" applyFont="1" applyFill="1" applyBorder="1" applyAlignment="1">
      <alignment horizontal="center" vertical="center" wrapText="1"/>
    </xf>
    <xf numFmtId="0" fontId="3" fillId="0" borderId="1" xfId="5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0" borderId="1" xfId="50" applyFont="1" applyFill="1" applyBorder="1" applyAlignment="1">
      <alignment horizontal="center" vertical="center" wrapText="1"/>
    </xf>
    <xf numFmtId="0" fontId="3" fillId="0" borderId="1" xfId="5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3" fillId="3" borderId="1" xfId="51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13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4" borderId="2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center"/>
    </xf>
    <xf numFmtId="0" fontId="0" fillId="4" borderId="0" xfId="0" applyFill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0" fillId="4" borderId="4" xfId="0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3" xfId="50"/>
    <cellStyle name="常规_Sheet1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123825</xdr:colOff>
      <xdr:row>4</xdr:row>
      <xdr:rowOff>238125</xdr:rowOff>
    </xdr:from>
    <xdr:to>
      <xdr:col>10</xdr:col>
      <xdr:colOff>972185</xdr:colOff>
      <xdr:row>4</xdr:row>
      <xdr:rowOff>894080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68535" y="1368425"/>
          <a:ext cx="84836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410210</xdr:colOff>
      <xdr:row>5</xdr:row>
      <xdr:rowOff>123825</xdr:rowOff>
    </xdr:from>
    <xdr:to>
      <xdr:col>10</xdr:col>
      <xdr:colOff>1057910</xdr:colOff>
      <xdr:row>5</xdr:row>
      <xdr:rowOff>858520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4920" y="2282825"/>
          <a:ext cx="647700" cy="734695"/>
        </a:xfrm>
        <a:prstGeom prst="rect">
          <a:avLst/>
        </a:prstGeom>
      </xdr:spPr>
    </xdr:pic>
    <xdr:clientData/>
  </xdr:twoCellAnchor>
  <xdr:oneCellAnchor>
    <xdr:from>
      <xdr:col>10</xdr:col>
      <xdr:colOff>153035</xdr:colOff>
      <xdr:row>6</xdr:row>
      <xdr:rowOff>476250</xdr:rowOff>
    </xdr:from>
    <xdr:ext cx="937260" cy="215900"/>
    <xdr:pic>
      <xdr:nvPicPr>
        <xdr:cNvPr id="4" name="图片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7745" y="3663950"/>
          <a:ext cx="937260" cy="215900"/>
        </a:xfrm>
        <a:prstGeom prst="rect">
          <a:avLst/>
        </a:prstGeom>
      </xdr:spPr>
    </xdr:pic>
    <xdr:clientData/>
  </xdr:oneCellAnchor>
  <xdr:twoCellAnchor editAs="oneCell">
    <xdr:from>
      <xdr:col>10</xdr:col>
      <xdr:colOff>314960</xdr:colOff>
      <xdr:row>7</xdr:row>
      <xdr:rowOff>190500</xdr:rowOff>
    </xdr:from>
    <xdr:to>
      <xdr:col>10</xdr:col>
      <xdr:colOff>821690</xdr:colOff>
      <xdr:row>7</xdr:row>
      <xdr:rowOff>887730</xdr:rowOff>
    </xdr:to>
    <xdr:pic>
      <xdr:nvPicPr>
        <xdr:cNvPr id="5" name="图片 4" descr="DS-KAL7100-S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59670" y="4406900"/>
          <a:ext cx="506730" cy="69723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8</xdr:row>
      <xdr:rowOff>276225</xdr:rowOff>
    </xdr:from>
    <xdr:to>
      <xdr:col>10</xdr:col>
      <xdr:colOff>1122680</xdr:colOff>
      <xdr:row>8</xdr:row>
      <xdr:rowOff>602615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4735" y="5521325"/>
          <a:ext cx="922655" cy="326390"/>
        </a:xfrm>
        <a:prstGeom prst="rect">
          <a:avLst/>
        </a:prstGeom>
      </xdr:spPr>
    </xdr:pic>
    <xdr:clientData/>
  </xdr:twoCellAnchor>
  <xdr:twoCellAnchor editAs="oneCell">
    <xdr:from>
      <xdr:col>10</xdr:col>
      <xdr:colOff>133985</xdr:colOff>
      <xdr:row>9</xdr:row>
      <xdr:rowOff>473075</xdr:rowOff>
    </xdr:from>
    <xdr:to>
      <xdr:col>10</xdr:col>
      <xdr:colOff>1106805</xdr:colOff>
      <xdr:row>9</xdr:row>
      <xdr:rowOff>702310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8695" y="6543675"/>
          <a:ext cx="972820" cy="22923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10</xdr:row>
      <xdr:rowOff>111125</xdr:rowOff>
    </xdr:from>
    <xdr:to>
      <xdr:col>10</xdr:col>
      <xdr:colOff>907415</xdr:colOff>
      <xdr:row>10</xdr:row>
      <xdr:rowOff>807720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9510" y="7210425"/>
          <a:ext cx="602615" cy="696595"/>
        </a:xfrm>
        <a:prstGeom prst="rect">
          <a:avLst/>
        </a:prstGeom>
      </xdr:spPr>
    </xdr:pic>
    <xdr:clientData/>
  </xdr:twoCellAnchor>
  <xdr:oneCellAnchor>
    <xdr:from>
      <xdr:col>10</xdr:col>
      <xdr:colOff>85725</xdr:colOff>
      <xdr:row>12</xdr:row>
      <xdr:rowOff>368300</xdr:rowOff>
    </xdr:from>
    <xdr:ext cx="1090295" cy="410845"/>
    <xdr:pic>
      <xdr:nvPicPr>
        <xdr:cNvPr id="9" name="图片 8" descr="DS-KAA7600-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830435" y="8801100"/>
          <a:ext cx="1090295" cy="410845"/>
        </a:xfrm>
        <a:prstGeom prst="rect">
          <a:avLst/>
        </a:prstGeom>
      </xdr:spPr>
    </xdr:pic>
    <xdr:clientData/>
  </xdr:oneCellAnchor>
  <xdr:twoCellAnchor editAs="oneCell">
    <xdr:from>
      <xdr:col>10</xdr:col>
      <xdr:colOff>248285</xdr:colOff>
      <xdr:row>13</xdr:row>
      <xdr:rowOff>333375</xdr:rowOff>
    </xdr:from>
    <xdr:to>
      <xdr:col>10</xdr:col>
      <xdr:colOff>923925</xdr:colOff>
      <xdr:row>13</xdr:row>
      <xdr:rowOff>1085215</xdr:rowOff>
    </xdr:to>
    <xdr:pic>
      <xdr:nvPicPr>
        <xdr:cNvPr id="10" name="图片 9"/>
        <xdr:cNvPicPr>
          <a:picLocks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08" r="18895"/>
        <a:stretch>
          <a:fillRect/>
        </a:stretch>
      </xdr:blipFill>
      <xdr:spPr>
        <a:xfrm>
          <a:off x="9992995" y="9794875"/>
          <a:ext cx="675640" cy="751840"/>
        </a:xfrm>
        <a:prstGeom prst="rect">
          <a:avLst/>
        </a:prstGeom>
      </xdr:spPr>
    </xdr:pic>
    <xdr:clientData/>
  </xdr:twoCellAnchor>
  <xdr:twoCellAnchor>
    <xdr:from>
      <xdr:col>10</xdr:col>
      <xdr:colOff>276860</xdr:colOff>
      <xdr:row>14</xdr:row>
      <xdr:rowOff>161925</xdr:rowOff>
    </xdr:from>
    <xdr:to>
      <xdr:col>10</xdr:col>
      <xdr:colOff>865505</xdr:colOff>
      <xdr:row>14</xdr:row>
      <xdr:rowOff>807085</xdr:rowOff>
    </xdr:to>
    <xdr:grpSp>
      <xdr:nvGrpSpPr>
        <xdr:cNvPr id="11" name="组合 10"/>
        <xdr:cNvGrpSpPr/>
      </xdr:nvGrpSpPr>
      <xdr:grpSpPr>
        <a:xfrm>
          <a:off x="10021570" y="11109325"/>
          <a:ext cx="588645" cy="645160"/>
          <a:chOff x="16470" y="40540"/>
          <a:chExt cx="927" cy="1016"/>
        </a:xfrm>
      </xdr:grpSpPr>
      <xdr:pic>
        <xdr:nvPicPr>
          <xdr:cNvPr id="12" name="图片 11" descr="DS-KAL7600-S"/>
          <xdr:cNvPicPr>
            <a:picLocks noChangeAspect="1"/>
          </xdr:cNvPicPr>
        </xdr:nvPicPr>
        <xdr:blipFill>
          <a:blip r:embed="rId10"/>
          <a:srcRect l="19844" t="8283" r="21012" b="11295"/>
          <a:stretch>
            <a:fillRect/>
          </a:stretch>
        </xdr:blipFill>
        <xdr:spPr>
          <a:xfrm>
            <a:off x="16470" y="40540"/>
            <a:ext cx="482" cy="1017"/>
          </a:xfrm>
          <a:prstGeom prst="rect">
            <a:avLst/>
          </a:prstGeom>
        </xdr:spPr>
      </xdr:pic>
      <xdr:pic>
        <xdr:nvPicPr>
          <xdr:cNvPr id="13" name="图片 12" descr="DS-KAL7600-S"/>
          <xdr:cNvPicPr>
            <a:picLocks noChangeAspect="1"/>
          </xdr:cNvPicPr>
        </xdr:nvPicPr>
        <xdr:blipFill>
          <a:blip r:embed="rId10"/>
          <a:srcRect l="19844" t="8283" r="21012" b="11295"/>
          <a:stretch>
            <a:fillRect/>
          </a:stretch>
        </xdr:blipFill>
        <xdr:spPr>
          <a:xfrm>
            <a:off x="17015" y="40725"/>
            <a:ext cx="382" cy="807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433387</xdr:colOff>
      <xdr:row>17</xdr:row>
      <xdr:rowOff>175577</xdr:rowOff>
    </xdr:from>
    <xdr:to>
      <xdr:col>10</xdr:col>
      <xdr:colOff>1058227</xdr:colOff>
      <xdr:row>20</xdr:row>
      <xdr:rowOff>103187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 rot="5400000">
          <a:off x="9433560" y="12703810"/>
          <a:ext cx="1121410" cy="1616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"/>
  <sheetViews>
    <sheetView tabSelected="1" topLeftCell="A14" workbookViewId="0">
      <selection activeCell="O18" sqref="O18"/>
    </sheetView>
  </sheetViews>
  <sheetFormatPr defaultColWidth="9" defaultRowHeight="81" customHeight="1"/>
  <cols>
    <col min="1" max="1" width="3.5" customWidth="1"/>
    <col min="2" max="2" width="8" customWidth="1"/>
    <col min="5" max="5" width="55.25" customWidth="1"/>
    <col min="6" max="6" width="4.75" customWidth="1"/>
    <col min="7" max="7" width="7.375" customWidth="1"/>
    <col min="8" max="8" width="9" style="1"/>
    <col min="10" max="10" width="13.0083333333333" customWidth="1"/>
    <col min="11" max="11" width="16.375" customWidth="1"/>
  </cols>
  <sheetData>
    <row r="1" ht="30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16" customHeight="1" spans="1:10">
      <c r="A2" s="3"/>
      <c r="B2" s="3"/>
      <c r="C2" s="3"/>
      <c r="D2" s="3"/>
      <c r="E2" s="3"/>
      <c r="F2" s="3"/>
      <c r="G2" s="3"/>
      <c r="H2" s="3"/>
      <c r="I2" s="3"/>
      <c r="J2" s="3"/>
    </row>
    <row r="3" ht="24" customHeight="1" spans="1:11">
      <c r="A3" s="4" t="s">
        <v>1</v>
      </c>
      <c r="B3" s="4" t="s">
        <v>2</v>
      </c>
      <c r="C3" s="4" t="s">
        <v>3</v>
      </c>
      <c r="D3" s="4" t="s">
        <v>4</v>
      </c>
      <c r="E3" s="5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36" t="s">
        <v>10</v>
      </c>
      <c r="K3" s="36" t="s">
        <v>11</v>
      </c>
    </row>
    <row r="4" ht="19" customHeight="1" spans="1:11">
      <c r="A4" s="6" t="s">
        <v>12</v>
      </c>
      <c r="B4" s="7"/>
      <c r="C4" s="7"/>
      <c r="D4" s="7"/>
      <c r="E4" s="7"/>
      <c r="F4" s="7"/>
      <c r="G4" s="7"/>
      <c r="H4" s="8"/>
      <c r="I4" s="7"/>
      <c r="J4" s="7"/>
      <c r="K4" s="37"/>
    </row>
    <row r="5" customHeight="1" spans="1:11">
      <c r="A5" s="9">
        <v>1</v>
      </c>
      <c r="B5" s="10" t="s">
        <v>13</v>
      </c>
      <c r="C5" s="10" t="s">
        <v>14</v>
      </c>
      <c r="D5" s="10" t="s">
        <v>15</v>
      </c>
      <c r="E5" s="11" t="s">
        <v>16</v>
      </c>
      <c r="F5" s="12" t="s">
        <v>17</v>
      </c>
      <c r="G5" s="12">
        <f t="shared" ref="G5:G10" si="0">1</f>
        <v>1</v>
      </c>
      <c r="H5" s="12">
        <v>0</v>
      </c>
      <c r="I5" s="12">
        <f>G5*H5</f>
        <v>0</v>
      </c>
      <c r="J5" s="38" t="s">
        <v>18</v>
      </c>
      <c r="K5" s="31"/>
    </row>
    <row r="6" customHeight="1" spans="1:11">
      <c r="A6" s="9">
        <v>2</v>
      </c>
      <c r="B6" s="13" t="s">
        <v>19</v>
      </c>
      <c r="C6" s="10" t="s">
        <v>14</v>
      </c>
      <c r="D6" s="10" t="s">
        <v>20</v>
      </c>
      <c r="E6" s="14" t="s">
        <v>21</v>
      </c>
      <c r="F6" s="12" t="s">
        <v>17</v>
      </c>
      <c r="G6" s="12">
        <v>1</v>
      </c>
      <c r="H6" s="12">
        <v>0</v>
      </c>
      <c r="I6" s="12">
        <f t="shared" ref="I6:I11" si="1">G6*H6</f>
        <v>0</v>
      </c>
      <c r="J6" s="38" t="s">
        <v>22</v>
      </c>
      <c r="K6" s="31"/>
    </row>
    <row r="7" customHeight="1" spans="1:11">
      <c r="A7" s="9">
        <v>3</v>
      </c>
      <c r="B7" s="10" t="s">
        <v>23</v>
      </c>
      <c r="C7" s="10" t="s">
        <v>14</v>
      </c>
      <c r="D7" s="10" t="s">
        <v>24</v>
      </c>
      <c r="E7" s="11" t="s">
        <v>25</v>
      </c>
      <c r="F7" s="12" t="s">
        <v>17</v>
      </c>
      <c r="G7" s="12">
        <v>1</v>
      </c>
      <c r="H7" s="12">
        <v>0</v>
      </c>
      <c r="I7" s="12">
        <f t="shared" si="1"/>
        <v>0</v>
      </c>
      <c r="J7" s="38" t="s">
        <v>26</v>
      </c>
      <c r="K7" s="31"/>
    </row>
    <row r="8" customHeight="1" spans="1:11">
      <c r="A8" s="9">
        <v>4</v>
      </c>
      <c r="B8" s="15" t="s">
        <v>27</v>
      </c>
      <c r="C8" s="15" t="s">
        <v>14</v>
      </c>
      <c r="D8" s="15" t="s">
        <v>28</v>
      </c>
      <c r="E8" s="16" t="s">
        <v>29</v>
      </c>
      <c r="F8" s="17" t="s">
        <v>17</v>
      </c>
      <c r="G8" s="17">
        <f t="shared" si="0"/>
        <v>1</v>
      </c>
      <c r="H8" s="17">
        <v>0</v>
      </c>
      <c r="I8" s="12">
        <f t="shared" si="1"/>
        <v>0</v>
      </c>
      <c r="J8" s="39" t="s">
        <v>30</v>
      </c>
      <c r="K8" s="31"/>
    </row>
    <row r="9" ht="65" customHeight="1" spans="1:11">
      <c r="A9" s="9">
        <v>5</v>
      </c>
      <c r="B9" s="15" t="s">
        <v>31</v>
      </c>
      <c r="C9" s="15" t="s">
        <v>14</v>
      </c>
      <c r="D9" s="15" t="s">
        <v>32</v>
      </c>
      <c r="E9" s="16" t="s">
        <v>33</v>
      </c>
      <c r="F9" s="17" t="s">
        <v>17</v>
      </c>
      <c r="G9" s="17">
        <f t="shared" si="0"/>
        <v>1</v>
      </c>
      <c r="H9" s="17">
        <v>0</v>
      </c>
      <c r="I9" s="12">
        <f t="shared" si="1"/>
        <v>0</v>
      </c>
      <c r="J9" s="40" t="s">
        <v>34</v>
      </c>
      <c r="K9" s="31"/>
    </row>
    <row r="10" customHeight="1" spans="1:11">
      <c r="A10" s="9">
        <v>6</v>
      </c>
      <c r="B10" s="15" t="s">
        <v>35</v>
      </c>
      <c r="C10" s="15" t="s">
        <v>14</v>
      </c>
      <c r="D10" s="15" t="s">
        <v>36</v>
      </c>
      <c r="E10" s="16" t="s">
        <v>37</v>
      </c>
      <c r="F10" s="17" t="s">
        <v>17</v>
      </c>
      <c r="G10" s="17">
        <f t="shared" si="0"/>
        <v>1</v>
      </c>
      <c r="H10" s="17">
        <v>0</v>
      </c>
      <c r="I10" s="12">
        <f t="shared" si="1"/>
        <v>0</v>
      </c>
      <c r="J10" s="40" t="s">
        <v>38</v>
      </c>
      <c r="K10" s="31"/>
    </row>
    <row r="11" customHeight="1" spans="1:11">
      <c r="A11" s="9">
        <v>7</v>
      </c>
      <c r="B11" s="18" t="s">
        <v>39</v>
      </c>
      <c r="C11" s="15" t="s">
        <v>14</v>
      </c>
      <c r="D11" s="19" t="s">
        <v>40</v>
      </c>
      <c r="E11" s="20" t="s">
        <v>41</v>
      </c>
      <c r="F11" s="17" t="s">
        <v>17</v>
      </c>
      <c r="G11" s="17">
        <v>1</v>
      </c>
      <c r="H11" s="17"/>
      <c r="I11" s="12">
        <f t="shared" si="1"/>
        <v>0</v>
      </c>
      <c r="J11" s="40" t="s">
        <v>42</v>
      </c>
      <c r="K11" s="31"/>
    </row>
    <row r="12" ht="24" customHeight="1" spans="1:11">
      <c r="A12" s="21" t="s">
        <v>43</v>
      </c>
      <c r="B12" s="22"/>
      <c r="C12" s="22"/>
      <c r="D12" s="22"/>
      <c r="E12" s="22"/>
      <c r="F12" s="22"/>
      <c r="G12" s="22"/>
      <c r="H12" s="22"/>
      <c r="I12" s="22"/>
      <c r="J12" s="22"/>
      <c r="K12" s="41"/>
    </row>
    <row r="13" customHeight="1" spans="1:11">
      <c r="A13" s="9">
        <v>1</v>
      </c>
      <c r="B13" s="23" t="s">
        <v>44</v>
      </c>
      <c r="C13" s="10" t="s">
        <v>14</v>
      </c>
      <c r="D13" s="10" t="s">
        <v>45</v>
      </c>
      <c r="E13" s="24" t="s">
        <v>46</v>
      </c>
      <c r="F13" s="12" t="s">
        <v>17</v>
      </c>
      <c r="G13" s="25">
        <v>1</v>
      </c>
      <c r="H13" s="12">
        <v>0</v>
      </c>
      <c r="I13" s="12">
        <f t="shared" ref="I13:I19" si="2">G13*H13</f>
        <v>0</v>
      </c>
      <c r="J13" s="38" t="s">
        <v>47</v>
      </c>
      <c r="K13" s="31"/>
    </row>
    <row r="14" ht="117" customHeight="1" spans="1:11">
      <c r="A14" s="9">
        <v>2</v>
      </c>
      <c r="B14" s="26" t="s">
        <v>48</v>
      </c>
      <c r="C14" s="10" t="s">
        <v>14</v>
      </c>
      <c r="D14" s="10" t="s">
        <v>49</v>
      </c>
      <c r="E14" s="27" t="s">
        <v>50</v>
      </c>
      <c r="F14" s="12" t="s">
        <v>17</v>
      </c>
      <c r="G14" s="12">
        <v>1</v>
      </c>
      <c r="H14" s="12">
        <v>0</v>
      </c>
      <c r="I14" s="12">
        <f t="shared" si="2"/>
        <v>0</v>
      </c>
      <c r="J14" s="38" t="s">
        <v>51</v>
      </c>
      <c r="K14" s="31"/>
    </row>
    <row r="15" customHeight="1" spans="1:11">
      <c r="A15" s="28">
        <v>3</v>
      </c>
      <c r="B15" s="18" t="s">
        <v>52</v>
      </c>
      <c r="C15" s="15" t="s">
        <v>14</v>
      </c>
      <c r="D15" s="15" t="s">
        <v>53</v>
      </c>
      <c r="E15" s="20" t="s">
        <v>54</v>
      </c>
      <c r="F15" s="17" t="s">
        <v>17</v>
      </c>
      <c r="G15" s="17">
        <v>1</v>
      </c>
      <c r="H15" s="28">
        <v>0</v>
      </c>
      <c r="I15" s="12">
        <f t="shared" si="2"/>
        <v>0</v>
      </c>
      <c r="J15" s="40" t="s">
        <v>55</v>
      </c>
      <c r="K15" s="31"/>
    </row>
    <row r="16" ht="39" customHeight="1" spans="8:9">
      <c r="H16" s="1" t="s">
        <v>56</v>
      </c>
      <c r="I16" s="42">
        <f>SUM(I5:I15)</f>
        <v>0</v>
      </c>
    </row>
    <row r="17" ht="24" customHeight="1" spans="1:11">
      <c r="A17" s="21" t="s">
        <v>57</v>
      </c>
      <c r="B17" s="22"/>
      <c r="C17" s="22"/>
      <c r="D17" s="22"/>
      <c r="E17" s="22"/>
      <c r="F17" s="22"/>
      <c r="G17" s="22"/>
      <c r="H17" s="22"/>
      <c r="I17" s="22"/>
      <c r="J17" s="22"/>
      <c r="K17" s="41"/>
    </row>
    <row r="18" ht="31" customHeight="1" spans="1:11">
      <c r="A18" s="9">
        <v>1</v>
      </c>
      <c r="B18" s="23" t="s">
        <v>58</v>
      </c>
      <c r="C18" s="10" t="s">
        <v>59</v>
      </c>
      <c r="D18" s="10" t="s">
        <v>60</v>
      </c>
      <c r="E18" s="24" t="s">
        <v>59</v>
      </c>
      <c r="F18" s="12" t="s">
        <v>61</v>
      </c>
      <c r="G18" s="25">
        <v>1</v>
      </c>
      <c r="H18" s="12">
        <v>0</v>
      </c>
      <c r="I18" s="12">
        <f>G18*H18</f>
        <v>0</v>
      </c>
      <c r="J18" s="43"/>
      <c r="K18" s="31"/>
    </row>
    <row r="19" ht="27" customHeight="1" spans="1:11">
      <c r="A19" s="9">
        <v>2</v>
      </c>
      <c r="B19" s="9" t="s">
        <v>62</v>
      </c>
      <c r="C19" s="10" t="s">
        <v>59</v>
      </c>
      <c r="D19" s="10" t="s">
        <v>63</v>
      </c>
      <c r="E19" s="27" t="s">
        <v>59</v>
      </c>
      <c r="F19" s="12" t="s">
        <v>61</v>
      </c>
      <c r="G19" s="12">
        <v>1</v>
      </c>
      <c r="H19" s="12">
        <v>0</v>
      </c>
      <c r="I19" s="12">
        <f>G19*H19</f>
        <v>0</v>
      </c>
      <c r="J19" s="43"/>
      <c r="K19" s="31"/>
    </row>
    <row r="20" ht="36" customHeight="1" spans="1:11">
      <c r="A20" s="9">
        <v>3</v>
      </c>
      <c r="B20" s="9" t="s">
        <v>64</v>
      </c>
      <c r="C20" s="9" t="s">
        <v>59</v>
      </c>
      <c r="D20" s="9" t="s">
        <v>65</v>
      </c>
      <c r="E20" s="29" t="s">
        <v>66</v>
      </c>
      <c r="F20" s="9" t="s">
        <v>61</v>
      </c>
      <c r="G20" s="9">
        <v>1</v>
      </c>
      <c r="H20" s="9">
        <v>0</v>
      </c>
      <c r="I20" s="12">
        <f>G20*H20</f>
        <v>0</v>
      </c>
      <c r="J20" s="9"/>
      <c r="K20" s="9"/>
    </row>
    <row r="21" ht="27" customHeight="1" spans="1:11">
      <c r="A21" s="9">
        <v>4</v>
      </c>
      <c r="B21" s="9" t="s">
        <v>67</v>
      </c>
      <c r="C21" s="9" t="s">
        <v>59</v>
      </c>
      <c r="D21" s="9" t="s">
        <v>68</v>
      </c>
      <c r="E21" s="29" t="s">
        <v>69</v>
      </c>
      <c r="F21" s="30" t="s">
        <v>70</v>
      </c>
      <c r="G21" s="9">
        <v>1</v>
      </c>
      <c r="H21" s="9">
        <v>0</v>
      </c>
      <c r="I21" s="12">
        <f>G21*H21</f>
        <v>0</v>
      </c>
      <c r="J21" s="31"/>
      <c r="K21" s="31"/>
    </row>
    <row r="22" ht="27" customHeight="1" spans="1:11">
      <c r="A22" s="9">
        <v>5</v>
      </c>
      <c r="B22" s="9" t="s">
        <v>71</v>
      </c>
      <c r="C22" s="9" t="s">
        <v>59</v>
      </c>
      <c r="D22" s="31" t="s">
        <v>72</v>
      </c>
      <c r="E22" s="31" t="s">
        <v>72</v>
      </c>
      <c r="F22" s="30" t="s">
        <v>70</v>
      </c>
      <c r="G22" s="9">
        <v>1</v>
      </c>
      <c r="H22" s="9">
        <v>0</v>
      </c>
      <c r="I22" s="12">
        <f>G22*H22</f>
        <v>0</v>
      </c>
      <c r="J22" s="31"/>
      <c r="K22" s="31"/>
    </row>
    <row r="23" ht="42" customHeight="1" spans="1:11">
      <c r="A23" s="9">
        <v>6</v>
      </c>
      <c r="B23" s="9" t="s">
        <v>73</v>
      </c>
      <c r="C23" s="9" t="s">
        <v>59</v>
      </c>
      <c r="D23" s="31" t="s">
        <v>72</v>
      </c>
      <c r="E23" s="31" t="s">
        <v>74</v>
      </c>
      <c r="F23" s="30" t="s">
        <v>70</v>
      </c>
      <c r="G23" s="9">
        <v>1</v>
      </c>
      <c r="H23" s="9">
        <v>0</v>
      </c>
      <c r="I23" s="12">
        <f>G23*H23</f>
        <v>0</v>
      </c>
      <c r="J23" s="31"/>
      <c r="K23" s="31"/>
    </row>
    <row r="24" ht="27" customHeight="1" spans="1:11">
      <c r="A24" s="9">
        <v>7</v>
      </c>
      <c r="B24" s="32" t="s">
        <v>75</v>
      </c>
      <c r="C24" s="33"/>
      <c r="D24" s="33"/>
      <c r="E24" s="34"/>
      <c r="F24" s="30" t="s">
        <v>70</v>
      </c>
      <c r="G24" s="30">
        <v>1</v>
      </c>
      <c r="H24" s="35">
        <f>SUM(I18:I23)</f>
        <v>0</v>
      </c>
      <c r="I24" s="44"/>
      <c r="J24" s="30"/>
      <c r="K24" s="30"/>
    </row>
    <row r="25" ht="42" customHeight="1"/>
    <row r="26" ht="39" customHeight="1"/>
    <row r="27" ht="39" customHeight="1"/>
    <row r="28" ht="39" customHeight="1"/>
    <row r="29" ht="39" customHeight="1"/>
  </sheetData>
  <mergeCells count="4">
    <mergeCell ref="A1:J1"/>
    <mergeCell ref="A4:K4"/>
    <mergeCell ref="B24:E24"/>
    <mergeCell ref="H24:I24"/>
  </mergeCells>
  <dataValidations count="2">
    <dataValidation allowBlank="1" showInputMessage="1" sqref="D9 B11 B19 B14:B15 D5:D6"/>
    <dataValidation type="list" allowBlank="1" showInputMessage="1" sqref="B10">
      <formula1>INDIRECT("广播产品参数!$B$2:$B$88")</formula1>
    </dataValidation>
  </dataValidations>
  <pageMargins left="0.196527777777778" right="0.0784722222222222" top="0.236111111111111" bottom="0.275" header="0.156944444444444" footer="0.118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JWSGS</dc:creator>
  <cp:lastModifiedBy>Jervishui</cp:lastModifiedBy>
  <dcterms:created xsi:type="dcterms:W3CDTF">2021-02-04T07:19:45Z</dcterms:created>
  <dcterms:modified xsi:type="dcterms:W3CDTF">2021-02-04T07:40:22Z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